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4" activeTab="1"/>
  </bookViews>
  <sheets>
    <sheet name="1.基础数据表" sheetId="1" r:id="rId1"/>
    <sheet name="2.整体支出绩效自评表" sheetId="2" r:id="rId2"/>
    <sheet name="3.业务工作专项资金自评表" sheetId="51" r:id="rId3"/>
  </sheets>
  <definedNames>
    <definedName name="_xlnm.Print_Titles" localSheetId="1">'2.整体支出绩效自评表'!$13:$13</definedName>
    <definedName name="_xlnm.Print_Titles" localSheetId="2">'3.业务工作专项资金自评表'!$13:$13</definedName>
    <definedName name="_xlnm.Print_Area" localSheetId="1">'2.整体支出绩效自评表'!$A$1:$J$27</definedName>
    <definedName name="_xlnm.Print_Area" localSheetId="2">'3.业务工作专项资金自评表'!$A$1:$I$28</definedName>
  </definedNames>
  <calcPr calcId="144525"/>
</workbook>
</file>

<file path=xl/sharedStrings.xml><?xml version="1.0" encoding="utf-8"?>
<sst xmlns="http://schemas.openxmlformats.org/spreadsheetml/2006/main" count="222" uniqueCount="153">
  <si>
    <t>附件2</t>
  </si>
  <si>
    <t>2020年度部门整体支出绩效评价基础数据表</t>
  </si>
  <si>
    <t>财政供养人员情况</t>
  </si>
  <si>
    <t>编制数</t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</si>
  <si>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</si>
  <si>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</si>
  <si>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</si>
  <si>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indexed="8"/>
        <rFont val="Times New Roman"/>
        <charset val="134"/>
      </rPr>
      <t>2019</t>
    </r>
    <r>
      <rPr>
        <b/>
        <sz val="10.5"/>
        <color indexed="8"/>
        <rFont val="仿宋_GB2312"/>
        <charset val="134"/>
      </rPr>
      <t>年决算数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</si>
  <si>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年预算数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</si>
  <si>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年决算数</t>
    </r>
  </si>
  <si>
    <t>三公经费</t>
  </si>
  <si>
    <r>
      <rPr>
        <sz val="10.5"/>
        <color indexed="8"/>
        <rFont val="Times New Roman"/>
        <charset val="134"/>
      </rPr>
      <t xml:space="preserve">   1</t>
    </r>
    <r>
      <rPr>
        <sz val="10.5"/>
        <color indexed="8"/>
        <rFont val="仿宋_GB2312"/>
        <charset val="134"/>
      </rPr>
      <t>、公务用车购置和维护经费</t>
    </r>
  </si>
  <si>
    <t xml:space="preserve">       其中：公车购置</t>
  </si>
  <si>
    <r>
      <rPr>
        <sz val="10.5"/>
        <color indexed="8"/>
        <rFont val="Times New Roman"/>
        <charset val="134"/>
      </rPr>
      <t xml:space="preserve">                  </t>
    </r>
    <r>
      <rPr>
        <sz val="10.5"/>
        <color indexed="8"/>
        <rFont val="宋体"/>
        <charset val="134"/>
      </rPr>
      <t>公车运行维护</t>
    </r>
  </si>
  <si>
    <r>
      <rPr>
        <sz val="10.5"/>
        <color indexed="8"/>
        <rFont val="Times New Roman"/>
        <charset val="134"/>
      </rPr>
      <t xml:space="preserve">   2</t>
    </r>
    <r>
      <rPr>
        <sz val="10.5"/>
        <color indexed="8"/>
        <rFont val="仿宋_GB2312"/>
        <charset val="134"/>
      </rPr>
      <t>、出国经费</t>
    </r>
  </si>
  <si>
    <r>
      <rPr>
        <sz val="10.5"/>
        <color indexed="8"/>
        <rFont val="Times New Roman"/>
        <charset val="134"/>
      </rPr>
      <t xml:space="preserve">   3</t>
    </r>
    <r>
      <rPr>
        <sz val="10.5"/>
        <color indexed="8"/>
        <rFont val="仿宋_GB2312"/>
        <charset val="134"/>
      </rPr>
      <t>、公务接待</t>
    </r>
  </si>
  <si>
    <t>项目支出：</t>
  </si>
  <si>
    <r>
      <rPr>
        <sz val="10.5"/>
        <color indexed="8"/>
        <rFont val="Times New Roman"/>
        <charset val="134"/>
      </rPr>
      <t xml:space="preserve">    1</t>
    </r>
    <r>
      <rPr>
        <sz val="10.5"/>
        <color indexed="8"/>
        <rFont val="仿宋_GB2312"/>
        <charset val="134"/>
      </rPr>
      <t>、业务工作专项</t>
    </r>
  </si>
  <si>
    <r>
      <rPr>
        <sz val="10.5"/>
        <color indexed="8"/>
        <rFont val="Times New Roman"/>
        <charset val="134"/>
      </rPr>
      <t xml:space="preserve">    2</t>
    </r>
    <r>
      <rPr>
        <sz val="10.5"/>
        <color indexed="8"/>
        <rFont val="仿宋_GB2312"/>
        <charset val="134"/>
      </rPr>
      <t>、运行维护专项</t>
    </r>
  </si>
  <si>
    <r>
      <rPr>
        <sz val="10.5"/>
        <color indexed="8"/>
        <rFont val="Times New Roman"/>
        <charset val="134"/>
      </rPr>
      <t xml:space="preserve">    3</t>
    </r>
    <r>
      <rPr>
        <sz val="10.5"/>
        <color indexed="8"/>
        <rFont val="仿宋_GB2312"/>
        <charset val="134"/>
      </rPr>
      <t>、市级专项资金（每个专项资金一行）</t>
    </r>
  </si>
  <si>
    <t xml:space="preserve">  4、其他事业类发展资金</t>
  </si>
  <si>
    <t>……</t>
  </si>
  <si>
    <t>公用经费(基本支出中的一般商品和服务支出)</t>
  </si>
  <si>
    <t xml:space="preserve">    其中：办公经费</t>
  </si>
  <si>
    <r>
      <rPr>
        <sz val="10.5"/>
        <color indexed="8"/>
        <rFont val="Times New Roman"/>
        <charset val="134"/>
      </rPr>
      <t xml:space="preserve">               </t>
    </r>
    <r>
      <rPr>
        <sz val="10.5"/>
        <color indexed="8"/>
        <rFont val="宋体"/>
        <charset val="134"/>
      </rPr>
      <t>水费、电费、差旅费</t>
    </r>
  </si>
  <si>
    <r>
      <rPr>
        <sz val="10.5"/>
        <color indexed="8"/>
        <rFont val="Times New Roman"/>
        <charset val="134"/>
      </rPr>
      <t xml:space="preserve">              </t>
    </r>
    <r>
      <rPr>
        <sz val="10.5"/>
        <color indexed="8"/>
        <rFont val="宋体"/>
        <charset val="134"/>
      </rPr>
      <t>会议费、培训费</t>
    </r>
  </si>
  <si>
    <t>政府采购金额</t>
  </si>
  <si>
    <t>——</t>
  </si>
  <si>
    <t>部门基本支出预算调整</t>
  </si>
  <si>
    <t>楼堂馆所控制情况</t>
  </si>
  <si>
    <t>批复规模</t>
  </si>
  <si>
    <r>
      <rPr>
        <b/>
        <sz val="10.5"/>
        <color indexed="8"/>
        <rFont val="宋体"/>
        <charset val="134"/>
      </rPr>
      <t>实际规模</t>
    </r>
    <r>
      <rPr>
        <sz val="10"/>
        <color indexed="8"/>
        <rFont val="宋体"/>
        <charset val="134"/>
      </rPr>
      <t>（平方米）</t>
    </r>
  </si>
  <si>
    <t>规模控制率</t>
  </si>
  <si>
    <t>预算投资（万元）</t>
  </si>
  <si>
    <t>实际投资（万元）</t>
  </si>
  <si>
    <t>投资概算控制率</t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</si>
  <si>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2020</t>
    </r>
    <r>
      <rPr>
        <sz val="10.5"/>
        <color indexed="8"/>
        <rFont val="仿宋_GB2312"/>
        <charset val="134"/>
      </rPr>
      <t>年完工项目）</t>
    </r>
  </si>
  <si>
    <t>（平方米）</t>
  </si>
  <si>
    <t>厉行节约保障措施</t>
  </si>
  <si>
    <t>在日常工作中，计算机、打印机、复印机等电器设备在不使用时均及时关机，减少待机消耗。并将下课下班期间及时对办公室、教室关灯等节约行为，列入每月物业管理服务目标考核和教职工月积分考核工作。严格履行办公用品领用手续，杜绝浪费，鼓励重复使用，坚持节约的原则。</t>
  </si>
  <si>
    <t>说明：“项目支出”需要填报基本支出以外的所有项目支出情况，“公用经费”填报基本支出中的一般商品和服务支出。</t>
  </si>
  <si>
    <t xml:space="preserve"> </t>
  </si>
  <si>
    <t>填表人：          填报日期：        联系电话：      单位负责人签字：</t>
  </si>
  <si>
    <t>附件3</t>
  </si>
  <si>
    <t>2020年度部门整体支出绩效自评表</t>
  </si>
  <si>
    <t>省级预算部门名称</t>
  </si>
  <si>
    <t>年度预算申请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</si>
  <si>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</si>
  <si>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</si>
  <si>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</si>
  <si>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</si>
  <si>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</si>
  <si>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</si>
  <si>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</si>
  <si>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 xml:space="preserve">  按收入性质分：</t>
  </si>
  <si>
    <t xml:space="preserve">  按支出性质分：</t>
  </si>
  <si>
    <t xml:space="preserve">     其中：  一般公共预算：</t>
  </si>
  <si>
    <t xml:space="preserve"> 其中：基本支出:</t>
  </si>
  <si>
    <t xml:space="preserve">           政府性基金拨款：</t>
  </si>
  <si>
    <t xml:space="preserve">      项目支出:</t>
  </si>
  <si>
    <t>纳入专户管理的非税收入拨款：</t>
  </si>
  <si>
    <t xml:space="preserve">  其他资金(学费、物业收入)：</t>
  </si>
  <si>
    <t>年度总体目标</t>
  </si>
  <si>
    <t>预期目标</t>
  </si>
  <si>
    <t>实际完成情况　</t>
  </si>
  <si>
    <t>郴州市青少年活动中心按照“重公益、聚人气”的基本要求和“公益性、普惠性”的基本定位，着力服务青少年成才成长，在未成年人思想道德建设工作和促进青少年活动中心“德智体美劳”全面发展，做好公益性校外教育活动和未成年人思想道德建设有关工作，对市青少年活动中心场馆及设施进行管理和维护。</t>
  </si>
  <si>
    <t>1、开展“益空间益讲堂”公益讲座活动； 2、开展“艺学堂”、“两低”家庭子女免费培训 3、开展“流动青少年宫”走进农村学校活动； 4、举办郴州市第十一届少儿才艺大赛；5、开展“户帮户亲帮亲.圆梦微心愿”主题实践活动；6、开展春苗书屋免费阅读服务和主题场馆免费参观体验服务；7、开展“传承红色基因·清明祭英烈”主题实践活动；8、开展疫情防控志愿活动。</t>
  </si>
  <si>
    <t>绩效指标</t>
  </si>
  <si>
    <t>一级指标</t>
  </si>
  <si>
    <t>二级指标</t>
  </si>
  <si>
    <t>三级指标</t>
  </si>
  <si>
    <t>年度
指标值</t>
  </si>
  <si>
    <t>实际完成值</t>
  </si>
  <si>
    <t>偏差原因分析
及改进措施</t>
  </si>
  <si>
    <t>产出指标(50分)</t>
  </si>
  <si>
    <t>数量指标</t>
  </si>
  <si>
    <t>开展“益空间益讲堂”公益讲座活动</t>
  </si>
  <si>
    <t>40期</t>
  </si>
  <si>
    <t>38期</t>
  </si>
  <si>
    <t>疫情期间聚集活动相应减少</t>
  </si>
  <si>
    <t>开展“艺学堂”、“两低”家庭子女免费培训</t>
  </si>
  <si>
    <t>200人次</t>
  </si>
  <si>
    <t>234人次</t>
  </si>
  <si>
    <t>质量指标</t>
  </si>
  <si>
    <t>开展“户帮户亲帮亲.圆梦微心愿”主题实践活动</t>
  </si>
  <si>
    <t>帮助350名留守儿童完成心愿</t>
  </si>
  <si>
    <t>帮助400名留守儿童完成心愿</t>
  </si>
  <si>
    <t>开展“战疫小雷”疫情防控青年志愿服务活动</t>
  </si>
  <si>
    <t>消杀面积200万平方米</t>
  </si>
  <si>
    <t>消杀面积247万平方米</t>
  </si>
  <si>
    <t>成本指标</t>
  </si>
  <si>
    <t>压缩业务工作经费</t>
  </si>
  <si>
    <t>40万</t>
  </si>
  <si>
    <t>34万</t>
  </si>
  <si>
    <t>时效指标</t>
  </si>
  <si>
    <t>郴州市第十一届少儿才艺大赛</t>
  </si>
  <si>
    <t>1次</t>
  </si>
  <si>
    <t>效益指标（30分）</t>
  </si>
  <si>
    <t>社会效益
指标</t>
  </si>
  <si>
    <t>开展“创文我先行”志愿活动</t>
  </si>
  <si>
    <t>开展“流动青少年宫”走进农村学校教育志愿服务活动</t>
  </si>
  <si>
    <t>20期</t>
  </si>
  <si>
    <t>16期</t>
  </si>
  <si>
    <t>生态效益指标</t>
  </si>
  <si>
    <t>开展“保护母亲河 拒绝吃野味”志愿服务活动</t>
  </si>
  <si>
    <t>开展植树节生态环保青年志愿服务活动</t>
  </si>
  <si>
    <t>可持续影响指标</t>
  </si>
  <si>
    <t>开展“传承红色基因·清明祭英烈”主题实践活动</t>
  </si>
  <si>
    <t>“春苗书屋”免费阅读服务活动和主题场馆年费参观体验服务</t>
  </si>
  <si>
    <t>8万人</t>
  </si>
  <si>
    <t>8万人次</t>
  </si>
  <si>
    <t>满意度指标（10分）</t>
  </si>
  <si>
    <t>服务对象满意度指标</t>
  </si>
  <si>
    <t>大于90%</t>
  </si>
  <si>
    <t>总分</t>
  </si>
  <si>
    <t>填表人：         填报日期：     年   月   日     联系电话：                  单位负责人签字：</t>
  </si>
  <si>
    <t>附件4</t>
  </si>
  <si>
    <t>2020年度部门项目支出绩效自评表</t>
  </si>
  <si>
    <t>项目支出名称</t>
  </si>
  <si>
    <t>业务工作经费、运行维护经费</t>
  </si>
  <si>
    <t>主管部门</t>
  </si>
  <si>
    <t>共青团郴州市委员会</t>
  </si>
  <si>
    <t>实施单位</t>
  </si>
  <si>
    <t>郴州市青少年活动中心</t>
  </si>
  <si>
    <t>项目资金（万元）</t>
  </si>
  <si>
    <t>年初</t>
  </si>
  <si>
    <t>全年</t>
  </si>
  <si>
    <t>执行率(%)</t>
  </si>
  <si>
    <t>预算数</t>
  </si>
  <si>
    <t>执行数</t>
  </si>
  <si>
    <t>年度资金总额　</t>
  </si>
  <si>
    <t>其中：当年财政拨款　</t>
  </si>
  <si>
    <t>上年结转资金　</t>
  </si>
  <si>
    <t>其他资金</t>
  </si>
  <si>
    <t>实际完成情况</t>
  </si>
  <si>
    <t>一级
指标</t>
  </si>
  <si>
    <t>二级
指标</t>
  </si>
  <si>
    <t>年度指标值</t>
  </si>
  <si>
    <t>偏差原因分析及改进措施</t>
  </si>
  <si>
    <t>绩效
指标</t>
  </si>
  <si>
    <t>产出指标（50分)</t>
  </si>
  <si>
    <t>数量 指标</t>
  </si>
  <si>
    <t>质量
指标</t>
  </si>
  <si>
    <t>开展“战疫小雷”疫情防控青年志愿服务活动，助力中小学复学复课进校园</t>
  </si>
  <si>
    <t>志愿服务活动完成消杀面积200万平方米</t>
  </si>
  <si>
    <t>志愿服务活动完成消杀面积247万平方米</t>
  </si>
  <si>
    <t>时效 指标</t>
  </si>
  <si>
    <t>按照预算计划在2020年举办郴州市第十一届少儿才艺大赛</t>
  </si>
  <si>
    <t>效益指标（30分</t>
  </si>
  <si>
    <t xml:space="preserve">社会
效益
指标
</t>
  </si>
  <si>
    <t xml:space="preserve">生态
效益
指标
</t>
  </si>
  <si>
    <t>可持续影响
指标</t>
  </si>
  <si>
    <t>满意度
指标（10分）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</si>
</sst>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  <numFmt numFmtId="180" formatCode="0.0%"/>
  </numFmts>
  <fonts count="43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小标宋_GBK"/>
      <charset val="134"/>
    </font>
    <font>
      <sz val="9"/>
      <color indexed="8"/>
      <name val="方正小标宋_GBK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1"/>
      <color indexed="8"/>
      <name val="宋体"/>
      <charset val="134"/>
    </font>
    <font>
      <sz val="20"/>
      <color indexed="8"/>
      <name val="方正小标宋_GBK"/>
      <charset val="134"/>
    </font>
    <font>
      <b/>
      <sz val="10.5"/>
      <color indexed="8"/>
      <name val="宋体"/>
      <charset val="134"/>
    </font>
    <font>
      <b/>
      <sz val="10.5"/>
      <color indexed="8"/>
      <name val="Times New Roman"/>
      <charset val="134"/>
    </font>
    <font>
      <sz val="10.5"/>
      <color indexed="8"/>
      <name val="Times New Roman"/>
      <charset val="134"/>
    </font>
    <font>
      <sz val="10.5"/>
      <color indexed="8"/>
      <name val="宋体"/>
      <charset val="134"/>
    </font>
    <font>
      <sz val="10.5"/>
      <name val="Times New Roman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.5"/>
      <color indexed="8"/>
      <name val="仿宋_GB2312"/>
      <charset val="134"/>
    </font>
    <font>
      <sz val="10.5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38" fillId="19" borderId="15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31"/>
  <sheetViews>
    <sheetView topLeftCell="A16" workbookViewId="0">
      <selection activeCell="Q24" sqref="Q24"/>
    </sheetView>
  </sheetViews>
  <sheetFormatPr defaultColWidth="8.75" defaultRowHeight="13.5" outlineLevelCol="6"/>
  <cols>
    <col min="1" max="1" width="29.625" customWidth="1"/>
    <col min="5" max="5" width="10" customWidth="1"/>
  </cols>
  <sheetData>
    <row r="1" ht="20.25" spans="1:1">
      <c r="A1" s="51" t="s">
        <v>0</v>
      </c>
    </row>
    <row r="2" ht="28.5" customHeight="1" spans="1:7">
      <c r="A2" s="52" t="s">
        <v>1</v>
      </c>
      <c r="B2" s="52"/>
      <c r="C2" s="52"/>
      <c r="D2" s="52"/>
      <c r="E2" s="52"/>
      <c r="F2" s="52"/>
      <c r="G2" s="52"/>
    </row>
    <row r="3" ht="20.1" customHeight="1" spans="1:7">
      <c r="A3" s="53" t="s">
        <v>2</v>
      </c>
      <c r="B3" s="54" t="s">
        <v>3</v>
      </c>
      <c r="C3" s="54"/>
      <c r="D3" s="54" t="s">
        <v>4</v>
      </c>
      <c r="E3" s="54"/>
      <c r="F3" s="54" t="s">
        <v>5</v>
      </c>
      <c r="G3" s="54"/>
    </row>
    <row r="4" ht="20.1" customHeight="1" spans="1:7">
      <c r="A4" s="54"/>
      <c r="B4" s="55">
        <v>3</v>
      </c>
      <c r="C4" s="55"/>
      <c r="D4" s="55">
        <v>2</v>
      </c>
      <c r="E4" s="55"/>
      <c r="F4" s="56">
        <f>D4/B4</f>
        <v>0.666666666666667</v>
      </c>
      <c r="G4" s="56"/>
    </row>
    <row r="5" ht="20.1" customHeight="1" spans="1:7">
      <c r="A5" s="53" t="s">
        <v>6</v>
      </c>
      <c r="B5" s="54" t="s">
        <v>7</v>
      </c>
      <c r="C5" s="54"/>
      <c r="D5" s="54" t="s">
        <v>8</v>
      </c>
      <c r="E5" s="54"/>
      <c r="F5" s="54" t="s">
        <v>9</v>
      </c>
      <c r="G5" s="54"/>
    </row>
    <row r="6" ht="20.1" customHeight="1" spans="1:7">
      <c r="A6" s="57" t="s">
        <v>10</v>
      </c>
      <c r="B6" s="55">
        <v>0</v>
      </c>
      <c r="C6" s="55"/>
      <c r="D6" s="55">
        <v>0</v>
      </c>
      <c r="E6" s="55"/>
      <c r="F6" s="55">
        <v>0</v>
      </c>
      <c r="G6" s="55"/>
    </row>
    <row r="7" ht="20.1" customHeight="1" spans="1:7">
      <c r="A7" s="58" t="s">
        <v>11</v>
      </c>
      <c r="B7" s="55">
        <v>0</v>
      </c>
      <c r="C7" s="55"/>
      <c r="D7" s="55">
        <v>0</v>
      </c>
      <c r="E7" s="55"/>
      <c r="F7" s="55">
        <v>0</v>
      </c>
      <c r="G7" s="55"/>
    </row>
    <row r="8" ht="20.1" customHeight="1" spans="1:7">
      <c r="A8" s="58" t="s">
        <v>12</v>
      </c>
      <c r="B8" s="55">
        <v>0</v>
      </c>
      <c r="C8" s="55"/>
      <c r="D8" s="55">
        <v>0</v>
      </c>
      <c r="E8" s="55"/>
      <c r="F8" s="55">
        <v>0</v>
      </c>
      <c r="G8" s="55"/>
    </row>
    <row r="9" ht="20.1" customHeight="1" spans="1:7">
      <c r="A9" s="58" t="s">
        <v>13</v>
      </c>
      <c r="B9" s="55">
        <v>0</v>
      </c>
      <c r="C9" s="55"/>
      <c r="D9" s="55">
        <v>0</v>
      </c>
      <c r="E9" s="55"/>
      <c r="F9" s="55">
        <v>0</v>
      </c>
      <c r="G9" s="55"/>
    </row>
    <row r="10" ht="20.1" customHeight="1" spans="1:7">
      <c r="A10" s="58" t="s">
        <v>14</v>
      </c>
      <c r="B10" s="55">
        <v>0</v>
      </c>
      <c r="C10" s="55"/>
      <c r="D10" s="55">
        <v>0</v>
      </c>
      <c r="E10" s="55"/>
      <c r="F10" s="55">
        <v>0</v>
      </c>
      <c r="G10" s="55"/>
    </row>
    <row r="11" ht="20.1" customHeight="1" spans="1:7">
      <c r="A11" s="58" t="s">
        <v>15</v>
      </c>
      <c r="B11" s="55">
        <v>0</v>
      </c>
      <c r="C11" s="55"/>
      <c r="D11" s="55">
        <v>0</v>
      </c>
      <c r="E11" s="55"/>
      <c r="F11" s="55">
        <v>0</v>
      </c>
      <c r="G11" s="55"/>
    </row>
    <row r="12" s="49" customFormat="1" ht="20.1" customHeight="1" spans="1:7">
      <c r="A12" s="59" t="s">
        <v>16</v>
      </c>
      <c r="B12" s="60">
        <v>242.74</v>
      </c>
      <c r="C12" s="60"/>
      <c r="D12" s="60">
        <v>240</v>
      </c>
      <c r="E12" s="60"/>
      <c r="F12" s="60">
        <v>444.05</v>
      </c>
      <c r="G12" s="60"/>
    </row>
    <row r="13" ht="20.1" customHeight="1" spans="1:7">
      <c r="A13" s="58" t="s">
        <v>17</v>
      </c>
      <c r="B13" s="61">
        <v>61.28</v>
      </c>
      <c r="C13" s="61"/>
      <c r="D13" s="61">
        <v>34</v>
      </c>
      <c r="E13" s="61"/>
      <c r="F13" s="61">
        <v>158.84</v>
      </c>
      <c r="G13" s="61"/>
    </row>
    <row r="14" ht="20.1" customHeight="1" spans="1:7">
      <c r="A14" s="58" t="s">
        <v>18</v>
      </c>
      <c r="B14" s="61">
        <v>181.46</v>
      </c>
      <c r="C14" s="61"/>
      <c r="D14" s="61">
        <v>186</v>
      </c>
      <c r="E14" s="61"/>
      <c r="F14" s="61">
        <v>285.21</v>
      </c>
      <c r="G14" s="61"/>
    </row>
    <row r="15" ht="30" customHeight="1" spans="1:7">
      <c r="A15" s="58" t="s">
        <v>19</v>
      </c>
      <c r="B15" s="61"/>
      <c r="C15" s="61"/>
      <c r="D15" s="61"/>
      <c r="E15" s="61"/>
      <c r="F15" s="61"/>
      <c r="G15" s="61"/>
    </row>
    <row r="16" ht="20.1" customHeight="1" spans="1:7">
      <c r="A16" s="62" t="s">
        <v>20</v>
      </c>
      <c r="B16" s="61"/>
      <c r="C16" s="61"/>
      <c r="D16" s="61"/>
      <c r="E16" s="61"/>
      <c r="F16" s="61"/>
      <c r="G16" s="61"/>
    </row>
    <row r="17" ht="20.1" customHeight="1" spans="1:7">
      <c r="A17" s="63" t="s">
        <v>21</v>
      </c>
      <c r="B17" s="61"/>
      <c r="C17" s="61"/>
      <c r="D17" s="61"/>
      <c r="E17" s="61"/>
      <c r="F17" s="61"/>
      <c r="G17" s="61"/>
    </row>
    <row r="18" ht="27.75" customHeight="1" spans="1:7">
      <c r="A18" s="57" t="s">
        <v>22</v>
      </c>
      <c r="B18" s="55">
        <v>242.71</v>
      </c>
      <c r="C18" s="55"/>
      <c r="D18" s="55">
        <v>5.8</v>
      </c>
      <c r="E18" s="55"/>
      <c r="F18" s="55">
        <v>12.94</v>
      </c>
      <c r="G18" s="55"/>
    </row>
    <row r="19" ht="20.1" customHeight="1" spans="1:7">
      <c r="A19" s="58" t="s">
        <v>23</v>
      </c>
      <c r="B19" s="64">
        <v>8.3</v>
      </c>
      <c r="C19" s="64"/>
      <c r="D19" s="64">
        <v>2</v>
      </c>
      <c r="E19" s="64"/>
      <c r="F19" s="64">
        <v>0.76</v>
      </c>
      <c r="G19" s="64"/>
    </row>
    <row r="20" ht="20.1" customHeight="1" spans="1:7">
      <c r="A20" s="58" t="s">
        <v>24</v>
      </c>
      <c r="B20" s="64">
        <v>25.6</v>
      </c>
      <c r="C20" s="64"/>
      <c r="D20" s="64">
        <v>3.2</v>
      </c>
      <c r="E20" s="64"/>
      <c r="F20" s="64">
        <v>0.91</v>
      </c>
      <c r="G20" s="64"/>
    </row>
    <row r="21" ht="20.1" customHeight="1" spans="1:7">
      <c r="A21" s="58" t="s">
        <v>25</v>
      </c>
      <c r="B21" s="64">
        <v>6.5</v>
      </c>
      <c r="C21" s="64"/>
      <c r="D21" s="64">
        <v>0</v>
      </c>
      <c r="E21" s="64"/>
      <c r="F21" s="64">
        <v>0</v>
      </c>
      <c r="G21" s="64"/>
    </row>
    <row r="22" ht="20.1" customHeight="1" spans="1:7">
      <c r="A22" s="57" t="s">
        <v>26</v>
      </c>
      <c r="B22" s="55" t="s">
        <v>27</v>
      </c>
      <c r="C22" s="55"/>
      <c r="D22" s="55"/>
      <c r="E22" s="55"/>
      <c r="F22" s="55"/>
      <c r="G22" s="55"/>
    </row>
    <row r="23" ht="20.1" customHeight="1" spans="1:7">
      <c r="A23" s="57" t="s">
        <v>28</v>
      </c>
      <c r="B23" s="55" t="s">
        <v>27</v>
      </c>
      <c r="C23" s="55"/>
      <c r="D23" s="61"/>
      <c r="E23" s="61"/>
      <c r="F23" s="61"/>
      <c r="G23" s="61"/>
    </row>
    <row r="24" s="50" customFormat="1" ht="20.1" customHeight="1" spans="1:7">
      <c r="A24" s="53" t="s">
        <v>29</v>
      </c>
      <c r="B24" s="53" t="s">
        <v>30</v>
      </c>
      <c r="C24" s="53" t="s">
        <v>31</v>
      </c>
      <c r="D24" s="53" t="s">
        <v>32</v>
      </c>
      <c r="E24" s="53" t="s">
        <v>33</v>
      </c>
      <c r="F24" s="53" t="s">
        <v>34</v>
      </c>
      <c r="G24" s="53" t="s">
        <v>35</v>
      </c>
    </row>
    <row r="25" ht="20.1" customHeight="1" spans="1:7">
      <c r="A25" s="55" t="s">
        <v>36</v>
      </c>
      <c r="B25" s="65" t="s">
        <v>37</v>
      </c>
      <c r="C25" s="55"/>
      <c r="D25" s="55"/>
      <c r="E25" s="55"/>
      <c r="F25" s="55"/>
      <c r="G25" s="55"/>
    </row>
    <row r="26" ht="20.1" customHeight="1" spans="1:7">
      <c r="A26" s="66"/>
      <c r="B26" s="55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ht="77" customHeight="1" spans="1:7">
      <c r="A27" s="53" t="s">
        <v>38</v>
      </c>
      <c r="B27" s="67" t="s">
        <v>39</v>
      </c>
      <c r="C27" s="68"/>
      <c r="D27" s="68"/>
      <c r="E27" s="68"/>
      <c r="F27" s="68"/>
      <c r="G27" s="68"/>
    </row>
    <row r="28" ht="38.1" customHeight="1" spans="1:7">
      <c r="A28" s="69" t="s">
        <v>40</v>
      </c>
      <c r="B28" s="69"/>
      <c r="C28" s="69"/>
      <c r="D28" s="69"/>
      <c r="E28" s="69"/>
      <c r="F28" s="69"/>
      <c r="G28" s="69"/>
    </row>
    <row r="29" ht="20.1" customHeight="1" spans="1:1">
      <c r="A29" s="70" t="s">
        <v>41</v>
      </c>
    </row>
    <row r="30" ht="20.1" customHeight="1" spans="1:7">
      <c r="A30" s="71" t="s">
        <v>42</v>
      </c>
      <c r="B30" s="71"/>
      <c r="C30" s="71"/>
      <c r="D30" s="71"/>
      <c r="E30" s="71"/>
      <c r="F30" s="71"/>
      <c r="G30" s="71"/>
    </row>
    <row r="31" ht="20.1" customHeight="1"/>
  </sheetData>
  <mergeCells count="73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7:G27"/>
    <mergeCell ref="A28:G28"/>
    <mergeCell ref="A30:G30"/>
    <mergeCell ref="A3:A4"/>
    <mergeCell ref="C24:C25"/>
    <mergeCell ref="D24:D25"/>
    <mergeCell ref="E24:E25"/>
    <mergeCell ref="F24:F25"/>
    <mergeCell ref="G24:G25"/>
  </mergeCells>
  <printOptions horizontalCentered="1"/>
  <pageMargins left="0.747916666666667" right="0.747916666666667" top="0.786805555555556" bottom="0.393055555555556" header="0.511805555555556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29"/>
  <sheetViews>
    <sheetView tabSelected="1" workbookViewId="0">
      <selection activeCell="G6" sqref="G6:J6"/>
    </sheetView>
  </sheetViews>
  <sheetFormatPr defaultColWidth="8.75" defaultRowHeight="13.5"/>
  <cols>
    <col min="1" max="1" width="12.625" style="33" customWidth="1"/>
    <col min="2" max="3" width="8.75" style="33"/>
    <col min="4" max="4" width="13.25" style="33" customWidth="1"/>
    <col min="5" max="5" width="8.25" style="33" customWidth="1"/>
    <col min="6" max="6" width="13.125" style="33" customWidth="1"/>
    <col min="7" max="7" width="14.25" style="33" customWidth="1"/>
    <col min="8" max="8" width="10.625" style="33" customWidth="1"/>
    <col min="9" max="9" width="10.375" style="33" customWidth="1"/>
    <col min="10" max="10" width="13.5" style="33" customWidth="1"/>
    <col min="11" max="16384" width="8.75" style="33"/>
  </cols>
  <sheetData>
    <row r="1" ht="20.25" spans="1:1">
      <c r="A1" s="34" t="s">
        <v>43</v>
      </c>
    </row>
    <row r="2" ht="24" spans="1:10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</row>
    <row r="3" ht="28.5" customHeight="1" spans="1:10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</row>
    <row r="4" ht="35.25" customHeight="1" spans="1:10">
      <c r="A4" s="20" t="s">
        <v>46</v>
      </c>
      <c r="B4" s="20"/>
      <c r="C4" s="20"/>
      <c r="D4" s="20" t="s">
        <v>47</v>
      </c>
      <c r="E4" s="36" t="s">
        <v>48</v>
      </c>
      <c r="F4" s="37"/>
      <c r="G4" s="38" t="s">
        <v>49</v>
      </c>
      <c r="H4" s="38" t="s">
        <v>50</v>
      </c>
      <c r="I4" s="38" t="s">
        <v>51</v>
      </c>
      <c r="J4" s="38" t="s">
        <v>52</v>
      </c>
    </row>
    <row r="5" s="7" customFormat="1" ht="25.5" customHeight="1" spans="1:10">
      <c r="A5" s="14"/>
      <c r="B5" s="12" t="s">
        <v>53</v>
      </c>
      <c r="C5" s="12"/>
      <c r="D5" s="39">
        <v>268</v>
      </c>
      <c r="E5" s="39">
        <v>267.79</v>
      </c>
      <c r="F5" s="39"/>
      <c r="G5" s="39">
        <v>238.12</v>
      </c>
      <c r="H5" s="12">
        <v>10</v>
      </c>
      <c r="I5" s="48">
        <f>G5/E5</f>
        <v>0.88920422719295</v>
      </c>
      <c r="J5" s="16">
        <f>H5*I5</f>
        <v>8.8920422719295</v>
      </c>
    </row>
    <row r="6" s="7" customFormat="1" ht="25.5" customHeight="1" spans="1:10">
      <c r="A6" s="20"/>
      <c r="B6" s="40" t="s">
        <v>54</v>
      </c>
      <c r="C6" s="41"/>
      <c r="D6" s="41"/>
      <c r="E6" s="41"/>
      <c r="F6" s="42"/>
      <c r="G6" s="12" t="s">
        <v>55</v>
      </c>
      <c r="H6" s="12"/>
      <c r="I6" s="12"/>
      <c r="J6" s="12"/>
    </row>
    <row r="7" s="7" customFormat="1" ht="25.5" customHeight="1" spans="1:10">
      <c r="A7" s="20"/>
      <c r="B7" s="40" t="s">
        <v>56</v>
      </c>
      <c r="C7" s="41"/>
      <c r="D7" s="41"/>
      <c r="E7" s="43">
        <v>268</v>
      </c>
      <c r="F7" s="43"/>
      <c r="G7" s="40" t="s">
        <v>57</v>
      </c>
      <c r="H7" s="41"/>
      <c r="I7" s="41"/>
      <c r="J7" s="12">
        <v>28</v>
      </c>
    </row>
    <row r="8" s="7" customFormat="1" ht="25.5" customHeight="1" spans="1:10">
      <c r="A8" s="20"/>
      <c r="B8" s="40" t="s">
        <v>58</v>
      </c>
      <c r="C8" s="41"/>
      <c r="D8" s="41"/>
      <c r="E8" s="43">
        <v>0</v>
      </c>
      <c r="F8" s="43"/>
      <c r="G8" s="40" t="s">
        <v>59</v>
      </c>
      <c r="H8" s="41"/>
      <c r="I8" s="41"/>
      <c r="J8" s="12">
        <v>240</v>
      </c>
    </row>
    <row r="9" ht="25.5" customHeight="1" spans="1:10">
      <c r="A9" s="20"/>
      <c r="B9" s="36" t="s">
        <v>60</v>
      </c>
      <c r="C9" s="44"/>
      <c r="D9" s="44"/>
      <c r="E9" s="43">
        <v>0</v>
      </c>
      <c r="F9" s="43"/>
      <c r="G9" s="40"/>
      <c r="H9" s="41"/>
      <c r="I9" s="41"/>
      <c r="J9" s="12"/>
    </row>
    <row r="10" ht="25.5" customHeight="1" spans="1:10">
      <c r="A10" s="20"/>
      <c r="B10" s="36" t="s">
        <v>61</v>
      </c>
      <c r="C10" s="44"/>
      <c r="D10" s="44"/>
      <c r="E10" s="43">
        <v>208.4</v>
      </c>
      <c r="F10" s="43"/>
      <c r="G10" s="40"/>
      <c r="H10" s="41"/>
      <c r="I10" s="41"/>
      <c r="J10" s="12"/>
    </row>
    <row r="11" ht="25.5" customHeight="1" spans="1:10">
      <c r="A11" s="20" t="s">
        <v>62</v>
      </c>
      <c r="B11" s="20" t="s">
        <v>63</v>
      </c>
      <c r="C11" s="20"/>
      <c r="D11" s="20"/>
      <c r="E11" s="20"/>
      <c r="F11" s="20"/>
      <c r="G11" s="20" t="s">
        <v>64</v>
      </c>
      <c r="H11" s="20"/>
      <c r="I11" s="20"/>
      <c r="J11" s="20"/>
    </row>
    <row r="12" ht="96" customHeight="1" spans="1:10">
      <c r="A12" s="20"/>
      <c r="B12" s="19" t="s">
        <v>65</v>
      </c>
      <c r="C12" s="19"/>
      <c r="D12" s="19"/>
      <c r="E12" s="19"/>
      <c r="F12" s="19"/>
      <c r="G12" s="19" t="s">
        <v>66</v>
      </c>
      <c r="H12" s="19"/>
      <c r="I12" s="19"/>
      <c r="J12" s="19"/>
    </row>
    <row r="13" ht="39" customHeight="1" spans="1:10">
      <c r="A13" s="38" t="s">
        <v>67</v>
      </c>
      <c r="B13" s="20" t="s">
        <v>68</v>
      </c>
      <c r="C13" s="20" t="s">
        <v>69</v>
      </c>
      <c r="D13" s="20" t="s">
        <v>70</v>
      </c>
      <c r="E13" s="20"/>
      <c r="F13" s="20" t="s">
        <v>71</v>
      </c>
      <c r="G13" s="20" t="s">
        <v>72</v>
      </c>
      <c r="H13" s="20" t="s">
        <v>50</v>
      </c>
      <c r="I13" s="20" t="s">
        <v>52</v>
      </c>
      <c r="J13" s="20" t="s">
        <v>73</v>
      </c>
    </row>
    <row r="14" ht="39" customHeight="1" spans="1:10">
      <c r="A14" s="38" t="s">
        <v>67</v>
      </c>
      <c r="B14" s="38" t="s">
        <v>74</v>
      </c>
      <c r="C14" s="20" t="s">
        <v>75</v>
      </c>
      <c r="D14" s="20" t="s">
        <v>76</v>
      </c>
      <c r="E14" s="20"/>
      <c r="F14" s="24" t="s">
        <v>77</v>
      </c>
      <c r="G14" s="25" t="s">
        <v>78</v>
      </c>
      <c r="H14" s="20">
        <v>10</v>
      </c>
      <c r="I14" s="20">
        <v>10</v>
      </c>
      <c r="J14" s="20" t="s">
        <v>79</v>
      </c>
    </row>
    <row r="15" ht="42" customHeight="1" spans="1:10">
      <c r="A15" s="45"/>
      <c r="B15" s="45"/>
      <c r="C15" s="20"/>
      <c r="D15" s="20" t="s">
        <v>80</v>
      </c>
      <c r="E15" s="20"/>
      <c r="F15" s="24" t="s">
        <v>81</v>
      </c>
      <c r="G15" s="28" t="s">
        <v>82</v>
      </c>
      <c r="H15" s="20">
        <v>10</v>
      </c>
      <c r="I15" s="20">
        <v>10</v>
      </c>
      <c r="J15" s="20"/>
    </row>
    <row r="16" ht="46" customHeight="1" spans="1:10">
      <c r="A16" s="45"/>
      <c r="B16" s="45"/>
      <c r="C16" s="20" t="s">
        <v>83</v>
      </c>
      <c r="D16" s="20" t="s">
        <v>84</v>
      </c>
      <c r="E16" s="20"/>
      <c r="F16" s="20" t="s">
        <v>85</v>
      </c>
      <c r="G16" s="20" t="s">
        <v>86</v>
      </c>
      <c r="H16" s="20">
        <v>10</v>
      </c>
      <c r="I16" s="20">
        <v>10</v>
      </c>
      <c r="J16" s="20"/>
    </row>
    <row r="17" ht="40" customHeight="1" spans="1:10">
      <c r="A17" s="45"/>
      <c r="B17" s="45"/>
      <c r="C17" s="20"/>
      <c r="D17" s="36" t="s">
        <v>87</v>
      </c>
      <c r="E17" s="37"/>
      <c r="F17" s="20" t="s">
        <v>88</v>
      </c>
      <c r="G17" s="20" t="s">
        <v>89</v>
      </c>
      <c r="H17" s="20">
        <v>10</v>
      </c>
      <c r="I17" s="20">
        <v>10</v>
      </c>
      <c r="J17" s="20"/>
    </row>
    <row r="18" customFormat="1" ht="31" customHeight="1" spans="1:10">
      <c r="A18" s="45"/>
      <c r="B18" s="45"/>
      <c r="C18" s="20" t="s">
        <v>90</v>
      </c>
      <c r="D18" s="20" t="s">
        <v>91</v>
      </c>
      <c r="E18" s="20"/>
      <c r="F18" s="24" t="s">
        <v>92</v>
      </c>
      <c r="G18" s="25" t="s">
        <v>93</v>
      </c>
      <c r="H18" s="20">
        <v>5</v>
      </c>
      <c r="I18" s="20">
        <v>5</v>
      </c>
      <c r="J18" s="20"/>
    </row>
    <row r="19" ht="36" customHeight="1" spans="1:10">
      <c r="A19" s="45"/>
      <c r="B19" s="45"/>
      <c r="C19" s="38" t="s">
        <v>94</v>
      </c>
      <c r="D19" s="20" t="s">
        <v>95</v>
      </c>
      <c r="E19" s="20"/>
      <c r="F19" s="20" t="s">
        <v>96</v>
      </c>
      <c r="G19" s="20" t="s">
        <v>96</v>
      </c>
      <c r="H19" s="20">
        <v>5</v>
      </c>
      <c r="I19" s="20">
        <v>5</v>
      </c>
      <c r="J19" s="20"/>
    </row>
    <row r="20" s="33" customFormat="1" ht="34" customHeight="1" spans="1:10">
      <c r="A20" s="45"/>
      <c r="B20" s="20" t="s">
        <v>97</v>
      </c>
      <c r="C20" s="22" t="s">
        <v>98</v>
      </c>
      <c r="D20" s="36" t="s">
        <v>99</v>
      </c>
      <c r="E20" s="37"/>
      <c r="F20" s="20" t="s">
        <v>96</v>
      </c>
      <c r="G20" s="20" t="s">
        <v>96</v>
      </c>
      <c r="H20" s="20">
        <v>5</v>
      </c>
      <c r="I20" s="20">
        <v>5</v>
      </c>
      <c r="J20" s="20"/>
    </row>
    <row r="21" s="7" customFormat="1" ht="54" customHeight="1" spans="1:10">
      <c r="A21" s="45"/>
      <c r="B21" s="20"/>
      <c r="C21" s="29"/>
      <c r="D21" s="12" t="s">
        <v>100</v>
      </c>
      <c r="E21" s="12"/>
      <c r="F21" s="12" t="s">
        <v>101</v>
      </c>
      <c r="G21" s="12" t="s">
        <v>102</v>
      </c>
      <c r="H21" s="12">
        <v>5</v>
      </c>
      <c r="I21" s="12">
        <v>5</v>
      </c>
      <c r="J21" s="20" t="s">
        <v>79</v>
      </c>
    </row>
    <row r="22" s="7" customFormat="1" ht="42" customHeight="1" spans="1:10">
      <c r="A22" s="45"/>
      <c r="B22" s="20"/>
      <c r="C22" s="12" t="s">
        <v>103</v>
      </c>
      <c r="D22" s="12" t="s">
        <v>104</v>
      </c>
      <c r="E22" s="12"/>
      <c r="F22" s="12" t="s">
        <v>96</v>
      </c>
      <c r="G22" s="12" t="s">
        <v>96</v>
      </c>
      <c r="H22" s="12">
        <v>5</v>
      </c>
      <c r="I22" s="12">
        <v>5</v>
      </c>
      <c r="J22" s="12"/>
    </row>
    <row r="23" s="7" customFormat="1" ht="43" customHeight="1" spans="1:10">
      <c r="A23" s="45"/>
      <c r="B23" s="20"/>
      <c r="C23" s="12"/>
      <c r="D23" s="46" t="s">
        <v>105</v>
      </c>
      <c r="E23" s="12"/>
      <c r="F23" s="12" t="s">
        <v>96</v>
      </c>
      <c r="G23" s="12" t="s">
        <v>96</v>
      </c>
      <c r="H23" s="12">
        <v>5</v>
      </c>
      <c r="I23" s="12">
        <v>5</v>
      </c>
      <c r="J23" s="12"/>
    </row>
    <row r="24" s="7" customFormat="1" ht="47" customHeight="1" spans="1:10">
      <c r="A24" s="45"/>
      <c r="B24" s="20"/>
      <c r="C24" s="20" t="s">
        <v>106</v>
      </c>
      <c r="D24" s="12" t="s">
        <v>107</v>
      </c>
      <c r="E24" s="12"/>
      <c r="F24" s="12" t="s">
        <v>96</v>
      </c>
      <c r="G24" s="12" t="s">
        <v>96</v>
      </c>
      <c r="H24" s="12">
        <v>5</v>
      </c>
      <c r="I24" s="12">
        <v>5</v>
      </c>
      <c r="J24" s="20"/>
    </row>
    <row r="25" ht="50" customHeight="1" spans="1:10">
      <c r="A25" s="45"/>
      <c r="B25" s="20"/>
      <c r="C25" s="20"/>
      <c r="D25" s="20" t="s">
        <v>108</v>
      </c>
      <c r="E25" s="20"/>
      <c r="F25" s="20" t="s">
        <v>109</v>
      </c>
      <c r="G25" s="20" t="s">
        <v>110</v>
      </c>
      <c r="H25" s="20">
        <v>5</v>
      </c>
      <c r="I25" s="20">
        <v>5</v>
      </c>
      <c r="J25" s="20"/>
    </row>
    <row r="26" ht="48" customHeight="1" spans="1:10">
      <c r="A26" s="45"/>
      <c r="B26" s="20" t="s">
        <v>111</v>
      </c>
      <c r="C26" s="20" t="s">
        <v>112</v>
      </c>
      <c r="D26" s="20" t="s">
        <v>113</v>
      </c>
      <c r="E26" s="20"/>
      <c r="F26" s="28">
        <v>0.95</v>
      </c>
      <c r="G26" s="20">
        <v>10</v>
      </c>
      <c r="H26" s="20">
        <v>10</v>
      </c>
      <c r="I26" s="20">
        <v>10</v>
      </c>
      <c r="J26" s="20"/>
    </row>
    <row r="27" s="7" customFormat="1" ht="18.75" customHeight="1" spans="1:10">
      <c r="A27" s="12" t="s">
        <v>114</v>
      </c>
      <c r="B27" s="12"/>
      <c r="C27" s="12"/>
      <c r="D27" s="12"/>
      <c r="E27" s="12"/>
      <c r="F27" s="12"/>
      <c r="G27" s="12"/>
      <c r="H27" s="16">
        <f>SUM(H14:H26)+H5</f>
        <v>100</v>
      </c>
      <c r="I27" s="16">
        <f>SUM(I14:I26)+J5</f>
        <v>98.8920422719295</v>
      </c>
      <c r="J27" s="12"/>
    </row>
    <row r="28" ht="12.75" customHeight="1" spans="1:10">
      <c r="A28" s="47" t="s">
        <v>41</v>
      </c>
      <c r="B28" s="47"/>
      <c r="C28" s="47"/>
      <c r="D28" s="47"/>
      <c r="E28" s="47"/>
      <c r="F28" s="47"/>
      <c r="G28" s="47"/>
      <c r="H28" s="47"/>
      <c r="I28" s="47"/>
      <c r="J28" s="47"/>
    </row>
    <row r="29" s="5" customFormat="1" ht="26.1" customHeight="1" spans="1:9">
      <c r="A29" s="31" t="s">
        <v>115</v>
      </c>
      <c r="B29" s="31"/>
      <c r="C29" s="31"/>
      <c r="D29" s="32"/>
      <c r="E29" s="31"/>
      <c r="F29" s="31"/>
      <c r="G29" s="31"/>
      <c r="H29" s="31"/>
      <c r="I29" s="31"/>
    </row>
  </sheetData>
  <mergeCells count="50">
    <mergeCell ref="A2:J2"/>
    <mergeCell ref="B3:J3"/>
    <mergeCell ref="B4:C4"/>
    <mergeCell ref="E4:F4"/>
    <mergeCell ref="B5:C5"/>
    <mergeCell ref="E5:F5"/>
    <mergeCell ref="B6:F6"/>
    <mergeCell ref="G6:J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G27"/>
    <mergeCell ref="A29:I29"/>
    <mergeCell ref="A4:A10"/>
    <mergeCell ref="A11:A12"/>
    <mergeCell ref="A14:A26"/>
    <mergeCell ref="B14:B19"/>
    <mergeCell ref="B20:B25"/>
    <mergeCell ref="C14:C15"/>
    <mergeCell ref="C16:C17"/>
    <mergeCell ref="C20:C21"/>
    <mergeCell ref="C22:C23"/>
    <mergeCell ref="C24:C25"/>
  </mergeCells>
  <printOptions horizontalCentered="1"/>
  <pageMargins left="0.393055555555556" right="0.393055555555556" top="0.393055555555556" bottom="0.118055555555556" header="0.511805555555556" footer="0.393055555555556"/>
  <pageSetup paperSize="9" scale="80" orientation="portrait" horizontalDpi="600"/>
  <headerFooter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35"/>
  <sheetViews>
    <sheetView topLeftCell="A19" workbookViewId="0">
      <selection activeCell="A28" sqref="$A28:$XFD28"/>
    </sheetView>
  </sheetViews>
  <sheetFormatPr defaultColWidth="8.75" defaultRowHeight="13.5"/>
  <cols>
    <col min="1" max="1" width="8.25" style="5" customWidth="1"/>
    <col min="2" max="2" width="9" style="5" customWidth="1"/>
    <col min="3" max="3" width="9.5" style="5" customWidth="1"/>
    <col min="4" max="4" width="15.875" style="6" customWidth="1"/>
    <col min="5" max="6" width="15.125" style="5" customWidth="1"/>
    <col min="7" max="8" width="10.5" style="7" customWidth="1"/>
    <col min="9" max="9" width="13.25" style="7" customWidth="1"/>
    <col min="10" max="16384" width="8.75" style="5"/>
  </cols>
  <sheetData>
    <row r="1" ht="21" customHeight="1" spans="1:1">
      <c r="A1" s="8" t="s">
        <v>116</v>
      </c>
    </row>
    <row r="2" ht="29.1" customHeight="1" spans="1:9">
      <c r="A2" s="9" t="s">
        <v>117</v>
      </c>
      <c r="B2" s="9"/>
      <c r="C2" s="9"/>
      <c r="D2" s="10"/>
      <c r="E2" s="9"/>
      <c r="F2" s="9"/>
      <c r="G2" s="9"/>
      <c r="H2" s="9"/>
      <c r="I2" s="9"/>
    </row>
    <row r="3" s="1" customFormat="1" ht="27" customHeight="1" spans="1:9">
      <c r="A3" s="11" t="s">
        <v>118</v>
      </c>
      <c r="B3" s="11"/>
      <c r="C3" s="11" t="s">
        <v>119</v>
      </c>
      <c r="D3" s="11"/>
      <c r="E3" s="11"/>
      <c r="F3" s="11"/>
      <c r="G3" s="11"/>
      <c r="H3" s="11"/>
      <c r="I3" s="11"/>
    </row>
    <row r="4" s="2" customFormat="1" ht="27" customHeight="1" spans="1:9">
      <c r="A4" s="12" t="s">
        <v>120</v>
      </c>
      <c r="B4" s="12"/>
      <c r="C4" s="12" t="s">
        <v>121</v>
      </c>
      <c r="D4" s="12"/>
      <c r="E4" s="12"/>
      <c r="F4" s="12" t="s">
        <v>122</v>
      </c>
      <c r="G4" s="12" t="s">
        <v>123</v>
      </c>
      <c r="H4" s="12"/>
      <c r="I4" s="13"/>
    </row>
    <row r="5" s="2" customFormat="1" ht="21.75" customHeight="1" spans="1:9">
      <c r="A5" s="12" t="s">
        <v>124</v>
      </c>
      <c r="B5" s="13"/>
      <c r="C5" s="13"/>
      <c r="D5" s="12" t="s">
        <v>125</v>
      </c>
      <c r="E5" s="12" t="s">
        <v>126</v>
      </c>
      <c r="F5" s="12" t="s">
        <v>126</v>
      </c>
      <c r="G5" s="12" t="s">
        <v>50</v>
      </c>
      <c r="H5" s="12" t="s">
        <v>127</v>
      </c>
      <c r="I5" s="12" t="s">
        <v>52</v>
      </c>
    </row>
    <row r="6" s="2" customFormat="1" ht="21.75" customHeight="1" spans="1:9">
      <c r="A6" s="12"/>
      <c r="B6" s="13"/>
      <c r="C6" s="13"/>
      <c r="D6" s="12" t="s">
        <v>128</v>
      </c>
      <c r="E6" s="12" t="s">
        <v>128</v>
      </c>
      <c r="F6" s="12" t="s">
        <v>129</v>
      </c>
      <c r="G6" s="12"/>
      <c r="H6" s="12"/>
      <c r="I6" s="12"/>
    </row>
    <row r="7" s="2" customFormat="1" ht="28.5" customHeight="1" spans="1:9">
      <c r="A7" s="14"/>
      <c r="B7" s="13" t="s">
        <v>130</v>
      </c>
      <c r="C7" s="13"/>
      <c r="D7" s="15">
        <f>D8+D9+D10</f>
        <v>299.18</v>
      </c>
      <c r="E7" s="15">
        <f>E8+E9+E10</f>
        <v>252.64</v>
      </c>
      <c r="F7" s="15">
        <f>F8+F9+F10</f>
        <v>216.17</v>
      </c>
      <c r="G7" s="12">
        <v>10</v>
      </c>
      <c r="H7" s="16">
        <f>F7/E7</f>
        <v>0.855644395186827</v>
      </c>
      <c r="I7" s="16">
        <f>G7*H7</f>
        <v>8.55644395186827</v>
      </c>
    </row>
    <row r="8" s="2" customFormat="1" ht="28.5" customHeight="1" spans="1:9">
      <c r="A8" s="12"/>
      <c r="B8" s="13" t="s">
        <v>131</v>
      </c>
      <c r="C8" s="13"/>
      <c r="D8" s="15">
        <v>240.8</v>
      </c>
      <c r="E8" s="15">
        <v>240.8</v>
      </c>
      <c r="F8" s="12">
        <v>204.33</v>
      </c>
      <c r="G8" s="12"/>
      <c r="H8" s="12"/>
      <c r="I8" s="12"/>
    </row>
    <row r="9" s="2" customFormat="1" ht="27.75" customHeight="1" spans="1:9">
      <c r="A9" s="12"/>
      <c r="B9" s="17" t="s">
        <v>132</v>
      </c>
      <c r="C9" s="17"/>
      <c r="D9" s="15">
        <v>58.38</v>
      </c>
      <c r="E9" s="15">
        <v>11.84</v>
      </c>
      <c r="F9" s="12">
        <v>11.84</v>
      </c>
      <c r="G9" s="12"/>
      <c r="H9" s="12"/>
      <c r="I9" s="12"/>
    </row>
    <row r="10" s="2" customFormat="1" ht="21" customHeight="1" spans="1:9">
      <c r="A10" s="12"/>
      <c r="B10" s="17" t="s">
        <v>133</v>
      </c>
      <c r="C10" s="17"/>
      <c r="D10" s="12"/>
      <c r="E10" s="12"/>
      <c r="F10" s="12"/>
      <c r="G10" s="12"/>
      <c r="H10" s="12"/>
      <c r="I10" s="12"/>
    </row>
    <row r="11" s="2" customFormat="1" ht="22.5" customHeight="1" spans="1:9">
      <c r="A11" s="12" t="s">
        <v>62</v>
      </c>
      <c r="B11" s="12" t="s">
        <v>63</v>
      </c>
      <c r="C11" s="12"/>
      <c r="D11" s="12"/>
      <c r="E11" s="12"/>
      <c r="F11" s="12" t="s">
        <v>134</v>
      </c>
      <c r="G11" s="12"/>
      <c r="H11" s="12"/>
      <c r="I11" s="12"/>
    </row>
    <row r="12" s="2" customFormat="1" ht="99" customHeight="1" spans="1:9">
      <c r="A12" s="12"/>
      <c r="B12" s="18" t="s">
        <v>65</v>
      </c>
      <c r="C12" s="18"/>
      <c r="D12" s="18"/>
      <c r="E12" s="18"/>
      <c r="F12" s="19" t="s">
        <v>66</v>
      </c>
      <c r="G12" s="20"/>
      <c r="H12" s="20"/>
      <c r="I12" s="19"/>
    </row>
    <row r="13" s="3" customFormat="1" ht="24" spans="1:9">
      <c r="A13" s="21" t="s">
        <v>67</v>
      </c>
      <c r="B13" s="12" t="s">
        <v>135</v>
      </c>
      <c r="C13" s="12" t="s">
        <v>136</v>
      </c>
      <c r="D13" s="12" t="s">
        <v>70</v>
      </c>
      <c r="E13" s="12" t="s">
        <v>137</v>
      </c>
      <c r="F13" s="12" t="s">
        <v>72</v>
      </c>
      <c r="G13" s="12" t="s">
        <v>50</v>
      </c>
      <c r="H13" s="12" t="s">
        <v>52</v>
      </c>
      <c r="I13" s="12" t="s">
        <v>138</v>
      </c>
    </row>
    <row r="14" s="3" customFormat="1" ht="30" customHeight="1" spans="1:9">
      <c r="A14" s="22" t="s">
        <v>139</v>
      </c>
      <c r="B14" s="22" t="s">
        <v>140</v>
      </c>
      <c r="C14" s="12" t="s">
        <v>141</v>
      </c>
      <c r="D14" s="23" t="s">
        <v>76</v>
      </c>
      <c r="E14" s="24" t="s">
        <v>77</v>
      </c>
      <c r="F14" s="25" t="s">
        <v>78</v>
      </c>
      <c r="G14" s="20">
        <v>10</v>
      </c>
      <c r="H14" s="20">
        <v>10</v>
      </c>
      <c r="I14" s="20" t="s">
        <v>79</v>
      </c>
    </row>
    <row r="15" s="3" customFormat="1" ht="39" customHeight="1" spans="1:9">
      <c r="A15" s="26"/>
      <c r="B15" s="26"/>
      <c r="C15" s="12"/>
      <c r="D15" s="27" t="s">
        <v>80</v>
      </c>
      <c r="E15" s="24" t="s">
        <v>81</v>
      </c>
      <c r="F15" s="28" t="s">
        <v>82</v>
      </c>
      <c r="G15" s="20">
        <v>10</v>
      </c>
      <c r="H15" s="20">
        <v>10</v>
      </c>
      <c r="I15" s="20"/>
    </row>
    <row r="16" s="3" customFormat="1" ht="36" spans="1:9">
      <c r="A16" s="26"/>
      <c r="B16" s="26"/>
      <c r="C16" s="22" t="s">
        <v>142</v>
      </c>
      <c r="D16" s="23" t="s">
        <v>84</v>
      </c>
      <c r="E16" s="20" t="s">
        <v>85</v>
      </c>
      <c r="F16" s="20" t="s">
        <v>86</v>
      </c>
      <c r="G16" s="20">
        <v>10</v>
      </c>
      <c r="H16" s="20">
        <v>10</v>
      </c>
      <c r="I16" s="20"/>
    </row>
    <row r="17" s="3" customFormat="1" ht="60" spans="1:9">
      <c r="A17" s="26"/>
      <c r="B17" s="26"/>
      <c r="C17" s="29"/>
      <c r="D17" s="27" t="s">
        <v>143</v>
      </c>
      <c r="E17" s="20" t="s">
        <v>144</v>
      </c>
      <c r="F17" s="20" t="s">
        <v>145</v>
      </c>
      <c r="G17" s="20">
        <v>10</v>
      </c>
      <c r="H17" s="20">
        <v>10</v>
      </c>
      <c r="I17" s="20"/>
    </row>
    <row r="18" s="3" customFormat="1" ht="29" customHeight="1" spans="1:9">
      <c r="A18" s="26"/>
      <c r="B18" s="26"/>
      <c r="C18" s="20" t="s">
        <v>90</v>
      </c>
      <c r="D18" s="27" t="s">
        <v>91</v>
      </c>
      <c r="E18" s="20" t="s">
        <v>92</v>
      </c>
      <c r="F18" s="20" t="s">
        <v>93</v>
      </c>
      <c r="G18" s="20">
        <v>5</v>
      </c>
      <c r="H18" s="20">
        <v>5</v>
      </c>
      <c r="I18" s="20"/>
    </row>
    <row r="19" s="3" customFormat="1" ht="48" spans="1:9">
      <c r="A19" s="26"/>
      <c r="B19" s="26"/>
      <c r="C19" s="22" t="s">
        <v>146</v>
      </c>
      <c r="D19" s="27" t="s">
        <v>147</v>
      </c>
      <c r="E19" s="20" t="s">
        <v>96</v>
      </c>
      <c r="F19" s="20" t="s">
        <v>96</v>
      </c>
      <c r="G19" s="20">
        <v>5</v>
      </c>
      <c r="H19" s="20">
        <v>5</v>
      </c>
      <c r="I19" s="20"/>
    </row>
    <row r="20" s="3" customFormat="1" ht="24" spans="1:9">
      <c r="A20" s="26"/>
      <c r="B20" s="26" t="s">
        <v>148</v>
      </c>
      <c r="C20" s="22" t="s">
        <v>149</v>
      </c>
      <c r="D20" s="27" t="s">
        <v>99</v>
      </c>
      <c r="E20" s="20" t="s">
        <v>96</v>
      </c>
      <c r="F20" s="20" t="s">
        <v>96</v>
      </c>
      <c r="G20" s="20">
        <v>5</v>
      </c>
      <c r="H20" s="20">
        <v>5</v>
      </c>
      <c r="I20" s="20"/>
    </row>
    <row r="21" s="3" customFormat="1" ht="36" spans="1:9">
      <c r="A21" s="26"/>
      <c r="B21" s="26"/>
      <c r="C21" s="29"/>
      <c r="D21" s="27" t="s">
        <v>100</v>
      </c>
      <c r="E21" s="12" t="s">
        <v>101</v>
      </c>
      <c r="F21" s="12" t="s">
        <v>102</v>
      </c>
      <c r="G21" s="12">
        <v>5</v>
      </c>
      <c r="H21" s="12">
        <v>5</v>
      </c>
      <c r="I21" s="20" t="s">
        <v>79</v>
      </c>
    </row>
    <row r="22" s="3" customFormat="1" ht="36" spans="1:9">
      <c r="A22" s="26"/>
      <c r="B22" s="26"/>
      <c r="C22" s="22" t="s">
        <v>150</v>
      </c>
      <c r="D22" s="12" t="s">
        <v>104</v>
      </c>
      <c r="E22" s="12" t="s">
        <v>96</v>
      </c>
      <c r="F22" s="12" t="s">
        <v>96</v>
      </c>
      <c r="G22" s="12">
        <v>5</v>
      </c>
      <c r="H22" s="12">
        <v>5</v>
      </c>
      <c r="I22" s="12"/>
    </row>
    <row r="23" s="3" customFormat="1" ht="36" spans="1:9">
      <c r="A23" s="26"/>
      <c r="B23" s="26"/>
      <c r="C23" s="29"/>
      <c r="D23" s="12" t="s">
        <v>105</v>
      </c>
      <c r="E23" s="12" t="s">
        <v>96</v>
      </c>
      <c r="F23" s="12" t="s">
        <v>96</v>
      </c>
      <c r="G23" s="12">
        <v>5</v>
      </c>
      <c r="H23" s="12">
        <v>5</v>
      </c>
      <c r="I23" s="12"/>
    </row>
    <row r="24" s="3" customFormat="1" ht="36" spans="1:9">
      <c r="A24" s="26"/>
      <c r="B24" s="26"/>
      <c r="C24" s="12" t="s">
        <v>151</v>
      </c>
      <c r="D24" s="23" t="s">
        <v>107</v>
      </c>
      <c r="E24" s="12" t="s">
        <v>96</v>
      </c>
      <c r="F24" s="12" t="s">
        <v>96</v>
      </c>
      <c r="G24" s="12">
        <v>5</v>
      </c>
      <c r="H24" s="12">
        <v>5</v>
      </c>
      <c r="I24" s="20"/>
    </row>
    <row r="25" s="3" customFormat="1" ht="48" spans="1:9">
      <c r="A25" s="26"/>
      <c r="B25" s="29"/>
      <c r="C25" s="12"/>
      <c r="D25" s="23" t="s">
        <v>108</v>
      </c>
      <c r="E25" s="20" t="s">
        <v>109</v>
      </c>
      <c r="F25" s="20" t="s">
        <v>110</v>
      </c>
      <c r="G25" s="20">
        <v>5</v>
      </c>
      <c r="H25" s="20">
        <v>5</v>
      </c>
      <c r="I25" s="20" t="s">
        <v>79</v>
      </c>
    </row>
    <row r="26" s="3" customFormat="1" ht="65" customHeight="1" spans="1:9">
      <c r="A26" s="26"/>
      <c r="B26" s="12" t="s">
        <v>152</v>
      </c>
      <c r="C26" s="12" t="s">
        <v>112</v>
      </c>
      <c r="D26" s="23" t="s">
        <v>113</v>
      </c>
      <c r="E26" s="28">
        <v>0.95</v>
      </c>
      <c r="F26" s="20">
        <v>10</v>
      </c>
      <c r="G26" s="20">
        <v>10</v>
      </c>
      <c r="H26" s="20">
        <v>10</v>
      </c>
      <c r="I26" s="12"/>
    </row>
    <row r="27" s="4" customFormat="1" ht="21.75" customHeight="1" spans="1:9">
      <c r="A27" s="11" t="s">
        <v>114</v>
      </c>
      <c r="B27" s="11"/>
      <c r="C27" s="11"/>
      <c r="D27" s="11"/>
      <c r="E27" s="11"/>
      <c r="F27" s="11"/>
      <c r="G27" s="11">
        <f>SUM(G14:G26)+G7</f>
        <v>100</v>
      </c>
      <c r="H27" s="30">
        <f>SUM(H14:H26)+I7</f>
        <v>98.5564439518683</v>
      </c>
      <c r="I27" s="11"/>
    </row>
    <row r="28" ht="26.1" customHeight="1" spans="1:9">
      <c r="A28" s="31" t="s">
        <v>115</v>
      </c>
      <c r="B28" s="31"/>
      <c r="C28" s="31"/>
      <c r="D28" s="32"/>
      <c r="E28" s="31"/>
      <c r="F28" s="31"/>
      <c r="G28" s="31"/>
      <c r="H28" s="31"/>
      <c r="I28" s="31"/>
    </row>
    <row r="35" spans="13:13">
      <c r="M35" s="5" t="s">
        <v>41</v>
      </c>
    </row>
  </sheetData>
  <mergeCells count="30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28:I28"/>
    <mergeCell ref="A5:A10"/>
    <mergeCell ref="A11:A12"/>
    <mergeCell ref="A14:A26"/>
    <mergeCell ref="B14:B19"/>
    <mergeCell ref="B20:B25"/>
    <mergeCell ref="C14:C15"/>
    <mergeCell ref="C16:C17"/>
    <mergeCell ref="C20:C21"/>
    <mergeCell ref="C22:C23"/>
    <mergeCell ref="C24:C25"/>
    <mergeCell ref="G5:G6"/>
    <mergeCell ref="H5:H6"/>
    <mergeCell ref="I5:I6"/>
    <mergeCell ref="B5:C6"/>
  </mergeCells>
  <printOptions horizontalCentered="1"/>
  <pageMargins left="0.196527777777778" right="0.314583333333333" top="0.236111111111111" bottom="0.511805555555556" header="0.354166666666667" footer="0.275"/>
  <pageSetup paperSize="9" scale="85" orientation="portrait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1.基础数据表</vt:lpstr>
      <vt:lpstr>2.整体支出绩效自评表</vt:lpstr>
      <vt:lpstr>3.业务工作专项资金自评表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 蒋琳蛋</cp:lastModifiedBy>
  <dcterms:created xsi:type="dcterms:W3CDTF">2020-05-03T17:11:00Z</dcterms:created>
  <cp:lastPrinted>2020-07-28T08:38:00Z</cp:lastPrinted>
  <dcterms:modified xsi:type="dcterms:W3CDTF">2021-07-01T11:15:17Z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843026E374034D238929C72E61E276AB</vt:lpwstr>
  </property>
</Properties>
</file>